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0AA77DD6-C24C-4F39-A7DE-6C9735F4DDDF}" xr6:coauthVersionLast="45" xr6:coauthVersionMax="45" xr10:uidLastSave="{00000000-0000-0000-0000-000000000000}"/>
  <bookViews>
    <workbookView xWindow="1095" yWindow="-120" windowWidth="27825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1" l="1"/>
  <c r="M11" i="1" s="1"/>
  <c r="M14" i="1" s="1"/>
  <c r="M16" i="1" s="1"/>
  <c r="K7" i="1"/>
  <c r="K11" i="1" s="1"/>
  <c r="K14" i="1" s="1"/>
  <c r="K16" i="1" s="1"/>
  <c r="C11" i="1" l="1"/>
  <c r="C14" i="1" s="1"/>
  <c r="C16" i="1" s="1"/>
  <c r="G11" i="1"/>
  <c r="G14" i="1" s="1"/>
  <c r="G16" i="1" s="1"/>
  <c r="I11" i="1"/>
  <c r="I14" i="1" s="1"/>
  <c r="I16" i="1" s="1"/>
  <c r="E7" i="1"/>
  <c r="E11" i="1" s="1"/>
  <c r="E14" i="1" l="1"/>
  <c r="E16" i="1" s="1"/>
</calcChain>
</file>

<file path=xl/sharedStrings.xml><?xml version="1.0" encoding="utf-8"?>
<sst xmlns="http://schemas.openxmlformats.org/spreadsheetml/2006/main" count="70" uniqueCount="27">
  <si>
    <t>不锈钢圆管</t>
    <phoneticPr fontId="1" type="noConversion"/>
  </si>
  <si>
    <t>直径（mm）</t>
    <phoneticPr fontId="1" type="noConversion"/>
  </si>
  <si>
    <t>壁厚（mm）</t>
    <phoneticPr fontId="1" type="noConversion"/>
  </si>
  <si>
    <t>重量（kg）</t>
    <phoneticPr fontId="1" type="noConversion"/>
  </si>
  <si>
    <t>数量（支）</t>
    <phoneticPr fontId="1" type="noConversion"/>
  </si>
  <si>
    <t>单价（元/支）</t>
    <phoneticPr fontId="1" type="noConversion"/>
  </si>
  <si>
    <t>单价（元/kg）</t>
    <phoneticPr fontId="1" type="noConversion"/>
  </si>
  <si>
    <t>总价（元）</t>
    <phoneticPr fontId="1" type="noConversion"/>
  </si>
  <si>
    <t>密度</t>
    <phoneticPr fontId="1" type="noConversion"/>
  </si>
  <si>
    <t>不锈钢方管</t>
    <phoneticPr fontId="1" type="noConversion"/>
  </si>
  <si>
    <t>不锈钢圆钢</t>
    <phoneticPr fontId="1" type="noConversion"/>
  </si>
  <si>
    <t>密度</t>
    <phoneticPr fontId="1" type="noConversion"/>
  </si>
  <si>
    <t>不锈钢方钢/板</t>
    <phoneticPr fontId="1" type="noConversion"/>
  </si>
  <si>
    <t>长度/厚度（mm）</t>
    <phoneticPr fontId="1" type="noConversion"/>
  </si>
  <si>
    <t>长度（mm）</t>
    <phoneticPr fontId="1" type="noConversion"/>
  </si>
  <si>
    <t>长度（mm）</t>
    <phoneticPr fontId="1" type="noConversion"/>
  </si>
  <si>
    <t>长（mm）</t>
    <phoneticPr fontId="1" type="noConversion"/>
  </si>
  <si>
    <t>宽（mm）</t>
    <phoneticPr fontId="1" type="noConversion"/>
  </si>
  <si>
    <t>长轴a（mm）</t>
    <phoneticPr fontId="1" type="noConversion"/>
  </si>
  <si>
    <t>长轴b（mm）</t>
    <phoneticPr fontId="1" type="noConversion"/>
  </si>
  <si>
    <t>蛋椭圆管</t>
    <phoneticPr fontId="1" type="noConversion"/>
  </si>
  <si>
    <t>平椭圆管</t>
    <phoneticPr fontId="1" type="noConversion"/>
  </si>
  <si>
    <t xml:space="preserve"> </t>
    <phoneticPr fontId="1" type="noConversion"/>
  </si>
  <si>
    <t>佛山市鑫铄不锈钢有限公司</t>
    <phoneticPr fontId="1" type="noConversion"/>
  </si>
  <si>
    <t>微信：</t>
    <phoneticPr fontId="1" type="noConversion"/>
  </si>
  <si>
    <t>联系人：曾加源</t>
    <phoneticPr fontId="1" type="noConversion"/>
  </si>
  <si>
    <t>不锈钢计算器Ver.01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</si>
</sst>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3" borderId="3" xfId="0" applyFill="1" applyBorder="1" applyProtection="1">
      <alignment vertical="center"/>
    </xf>
    <xf numFmtId="0" fontId="0" fillId="3" borderId="4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6"/>
  <sheetViews>
    <sheetView tabSelected="1" workbookViewId="0">
      <selection activeCell="I23" sqref="I23"/>
    </sheetView>
  </sheetViews>
  <sheetFormatPr defaultRowHeight="13.5" x14ac:dyDescent="0.15"/>
  <cols>
    <col min="1" max="1" width="9" style="1"/>
    <col min="2" max="2" width="15.125" style="1" bestFit="1" customWidth="1"/>
    <col min="3" max="3" width="9" style="1"/>
    <col min="4" max="4" width="14.25" style="1" bestFit="1" customWidth="1"/>
    <col min="5" max="5" width="9" style="1" customWidth="1"/>
    <col min="6" max="6" width="14.25" style="1" bestFit="1" customWidth="1"/>
    <col min="7" max="7" width="9" style="1" customWidth="1"/>
    <col min="8" max="8" width="14.25" style="1" bestFit="1" customWidth="1"/>
    <col min="9" max="9" width="10" style="1" customWidth="1"/>
    <col min="10" max="10" width="14.25" style="1" bestFit="1" customWidth="1"/>
    <col min="11" max="11" width="10.5" style="1" customWidth="1"/>
    <col min="12" max="12" width="14.25" style="1" bestFit="1" customWidth="1"/>
    <col min="13" max="16384" width="9" style="1"/>
  </cols>
  <sheetData>
    <row r="2" spans="2:13" x14ac:dyDescent="0.15">
      <c r="B2" s="14" t="s">
        <v>26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2:13" ht="14.25" thickBot="1" x14ac:dyDescent="0.2">
      <c r="B3" s="14" t="s">
        <v>23</v>
      </c>
      <c r="C3" s="14"/>
      <c r="D3" s="15" t="s">
        <v>25</v>
      </c>
      <c r="E3" s="16" t="s">
        <v>24</v>
      </c>
      <c r="F3" s="17">
        <v>13727012218</v>
      </c>
      <c r="G3" s="14"/>
      <c r="H3" s="14"/>
      <c r="I3" s="14"/>
      <c r="J3" s="14"/>
      <c r="K3" s="14"/>
      <c r="L3" s="14"/>
      <c r="M3" s="14"/>
    </row>
    <row r="4" spans="2:13" x14ac:dyDescent="0.15">
      <c r="B4" s="12" t="s">
        <v>0</v>
      </c>
      <c r="C4" s="2"/>
      <c r="D4" s="12" t="s">
        <v>9</v>
      </c>
      <c r="E4" s="2"/>
      <c r="F4" s="12" t="s">
        <v>10</v>
      </c>
      <c r="G4" s="2"/>
      <c r="H4" s="12" t="s">
        <v>12</v>
      </c>
      <c r="I4" s="2"/>
      <c r="J4" s="12" t="s">
        <v>20</v>
      </c>
      <c r="K4" s="2"/>
      <c r="L4" s="12" t="s">
        <v>21</v>
      </c>
      <c r="M4" s="2"/>
    </row>
    <row r="5" spans="2:13" x14ac:dyDescent="0.15">
      <c r="B5" s="8"/>
      <c r="C5" s="4"/>
      <c r="D5" s="13" t="s">
        <v>17</v>
      </c>
      <c r="E5" s="3"/>
      <c r="F5" s="8"/>
      <c r="G5" s="4"/>
      <c r="H5" s="8"/>
      <c r="I5" s="4"/>
      <c r="J5" s="13" t="s">
        <v>18</v>
      </c>
      <c r="K5" s="3"/>
      <c r="L5" s="13" t="s">
        <v>17</v>
      </c>
      <c r="M5" s="3"/>
    </row>
    <row r="6" spans="2:13" x14ac:dyDescent="0.15">
      <c r="B6" s="8"/>
      <c r="C6" s="4"/>
      <c r="D6" s="13" t="s">
        <v>16</v>
      </c>
      <c r="E6" s="3"/>
      <c r="F6" s="8"/>
      <c r="G6" s="4"/>
      <c r="H6" s="8"/>
      <c r="I6" s="4"/>
      <c r="J6" s="13" t="s">
        <v>19</v>
      </c>
      <c r="K6" s="3"/>
      <c r="L6" s="13" t="s">
        <v>16</v>
      </c>
      <c r="M6" s="3"/>
    </row>
    <row r="7" spans="2:13" x14ac:dyDescent="0.15">
      <c r="B7" s="13" t="s">
        <v>1</v>
      </c>
      <c r="C7" s="3"/>
      <c r="D7" s="8" t="s">
        <v>1</v>
      </c>
      <c r="E7" s="4">
        <f>(E5+E6)*2/3.14</f>
        <v>0</v>
      </c>
      <c r="F7" s="8"/>
      <c r="G7" s="4"/>
      <c r="H7" s="13" t="s">
        <v>17</v>
      </c>
      <c r="I7" s="3"/>
      <c r="J7" s="6" t="s">
        <v>1</v>
      </c>
      <c r="K7" s="7">
        <f>SQRT(((K5/2)^2+(K6/2)^2)/2)*2</f>
        <v>0</v>
      </c>
      <c r="L7" s="6" t="s">
        <v>1</v>
      </c>
      <c r="M7" s="7">
        <f>(M5*3.14+(M6-M5)*2)/3.14</f>
        <v>0</v>
      </c>
    </row>
    <row r="8" spans="2:13" x14ac:dyDescent="0.15">
      <c r="B8" s="13" t="s">
        <v>2</v>
      </c>
      <c r="C8" s="3"/>
      <c r="D8" s="13" t="s">
        <v>2</v>
      </c>
      <c r="E8" s="3"/>
      <c r="F8" s="13" t="s">
        <v>1</v>
      </c>
      <c r="G8" s="3"/>
      <c r="H8" s="13" t="s">
        <v>16</v>
      </c>
      <c r="I8" s="3"/>
      <c r="J8" s="13" t="s">
        <v>2</v>
      </c>
      <c r="K8" s="3"/>
      <c r="L8" s="13" t="s">
        <v>2</v>
      </c>
      <c r="M8" s="3"/>
    </row>
    <row r="9" spans="2:13" x14ac:dyDescent="0.15">
      <c r="B9" s="13" t="s">
        <v>15</v>
      </c>
      <c r="C9" s="3"/>
      <c r="D9" s="13" t="s">
        <v>15</v>
      </c>
      <c r="E9" s="3"/>
      <c r="F9" s="13" t="s">
        <v>14</v>
      </c>
      <c r="G9" s="3"/>
      <c r="H9" s="13" t="s">
        <v>13</v>
      </c>
      <c r="I9" s="3"/>
      <c r="J9" s="13" t="s">
        <v>14</v>
      </c>
      <c r="K9" s="3"/>
      <c r="L9" s="13" t="s">
        <v>14</v>
      </c>
      <c r="M9" s="3"/>
    </row>
    <row r="10" spans="2:13" x14ac:dyDescent="0.15">
      <c r="B10" s="13" t="s">
        <v>8</v>
      </c>
      <c r="C10" s="3"/>
      <c r="D10" s="13" t="s">
        <v>8</v>
      </c>
      <c r="E10" s="3"/>
      <c r="F10" s="13" t="s">
        <v>11</v>
      </c>
      <c r="G10" s="3"/>
      <c r="H10" s="13" t="s">
        <v>11</v>
      </c>
      <c r="I10" s="3"/>
      <c r="J10" s="13" t="s">
        <v>8</v>
      </c>
      <c r="K10" s="3"/>
      <c r="L10" s="13" t="s">
        <v>8</v>
      </c>
      <c r="M10" s="3"/>
    </row>
    <row r="11" spans="2:13" x14ac:dyDescent="0.15">
      <c r="B11" s="8" t="s">
        <v>3</v>
      </c>
      <c r="C11" s="4">
        <f>(C7-C8)*C8*C10*C9*3.14/1000000</f>
        <v>0</v>
      </c>
      <c r="D11" s="8" t="s">
        <v>3</v>
      </c>
      <c r="E11" s="4">
        <f>(E7-E8)*E8*E10*E9*3.14/1000000</f>
        <v>0</v>
      </c>
      <c r="F11" s="8" t="s">
        <v>3</v>
      </c>
      <c r="G11" s="4">
        <f>(G8/2)^2*G10*G9*3.14/1000000</f>
        <v>0</v>
      </c>
      <c r="H11" s="8" t="s">
        <v>3</v>
      </c>
      <c r="I11" s="4">
        <f>I7*I8*I10*I9/1000000</f>
        <v>0</v>
      </c>
      <c r="J11" s="8" t="s">
        <v>3</v>
      </c>
      <c r="K11" s="9">
        <f>(K7-K8)*K8*K10*K9*3.14/1000000</f>
        <v>0</v>
      </c>
      <c r="L11" s="8" t="s">
        <v>3</v>
      </c>
      <c r="M11" s="9">
        <f>(M7-M8)*M8*M10*M9*3.14/1000000</f>
        <v>0</v>
      </c>
    </row>
    <row r="12" spans="2:13" x14ac:dyDescent="0.15">
      <c r="B12" s="13" t="s">
        <v>6</v>
      </c>
      <c r="C12" s="3"/>
      <c r="D12" s="13" t="s">
        <v>6</v>
      </c>
      <c r="E12" s="3"/>
      <c r="F12" s="13" t="s">
        <v>6</v>
      </c>
      <c r="G12" s="3"/>
      <c r="H12" s="13" t="s">
        <v>6</v>
      </c>
      <c r="I12" s="3"/>
      <c r="J12" s="13" t="s">
        <v>6</v>
      </c>
      <c r="K12" s="3"/>
      <c r="L12" s="13" t="s">
        <v>6</v>
      </c>
      <c r="M12" s="3"/>
    </row>
    <row r="13" spans="2:13" x14ac:dyDescent="0.15">
      <c r="B13" s="13"/>
      <c r="C13" s="3"/>
      <c r="D13" s="13"/>
      <c r="E13" s="3" t="s">
        <v>22</v>
      </c>
      <c r="F13" s="13"/>
      <c r="G13" s="3"/>
      <c r="H13" s="13"/>
      <c r="I13" s="3"/>
      <c r="J13" s="13"/>
      <c r="K13" s="3"/>
      <c r="L13" s="13"/>
      <c r="M13" s="3"/>
    </row>
    <row r="14" spans="2:13" x14ac:dyDescent="0.15">
      <c r="B14" s="8" t="s">
        <v>5</v>
      </c>
      <c r="C14" s="4">
        <f>C12*C11</f>
        <v>0</v>
      </c>
      <c r="D14" s="8" t="s">
        <v>5</v>
      </c>
      <c r="E14" s="4">
        <f>E12*E11</f>
        <v>0</v>
      </c>
      <c r="F14" s="8" t="s">
        <v>5</v>
      </c>
      <c r="G14" s="4">
        <f>G12*G11</f>
        <v>0</v>
      </c>
      <c r="H14" s="8" t="s">
        <v>5</v>
      </c>
      <c r="I14" s="4">
        <f>I12*I11</f>
        <v>0</v>
      </c>
      <c r="J14" s="8" t="s">
        <v>5</v>
      </c>
      <c r="K14" s="9">
        <f>K12*K11</f>
        <v>0</v>
      </c>
      <c r="L14" s="8" t="s">
        <v>5</v>
      </c>
      <c r="M14" s="9">
        <f>M12*M11</f>
        <v>0</v>
      </c>
    </row>
    <row r="15" spans="2:13" x14ac:dyDescent="0.15">
      <c r="B15" s="13" t="s">
        <v>4</v>
      </c>
      <c r="C15" s="3"/>
      <c r="D15" s="13" t="s">
        <v>4</v>
      </c>
      <c r="E15" s="3"/>
      <c r="F15" s="13" t="s">
        <v>4</v>
      </c>
      <c r="G15" s="3"/>
      <c r="H15" s="13" t="s">
        <v>4</v>
      </c>
      <c r="I15" s="3"/>
      <c r="J15" s="13" t="s">
        <v>4</v>
      </c>
      <c r="K15" s="3"/>
      <c r="L15" s="13" t="s">
        <v>4</v>
      </c>
      <c r="M15" s="3"/>
    </row>
    <row r="16" spans="2:13" ht="14.25" thickBot="1" x14ac:dyDescent="0.2">
      <c r="B16" s="10" t="s">
        <v>7</v>
      </c>
      <c r="C16" s="5">
        <f>C14*C15</f>
        <v>0</v>
      </c>
      <c r="D16" s="10" t="s">
        <v>7</v>
      </c>
      <c r="E16" s="5">
        <f>E14*E15</f>
        <v>0</v>
      </c>
      <c r="F16" s="10" t="s">
        <v>7</v>
      </c>
      <c r="G16" s="5">
        <f>G14*G15</f>
        <v>0</v>
      </c>
      <c r="H16" s="10" t="s">
        <v>7</v>
      </c>
      <c r="I16" s="5">
        <f>I14*I15</f>
        <v>0</v>
      </c>
      <c r="J16" s="10" t="s">
        <v>7</v>
      </c>
      <c r="K16" s="11">
        <f>K14*K15</f>
        <v>0</v>
      </c>
      <c r="L16" s="10" t="s">
        <v>7</v>
      </c>
      <c r="M16" s="11">
        <f>M14*M15</f>
        <v>0</v>
      </c>
    </row>
  </sheetData>
  <sheetProtection algorithmName="SHA-512" hashValue="H5t0vq05joaeiQv8QsBqpu2tmrfZHjf9ICTttqaEWNvhMxWzDVM6Y8lvoW8/epRVcwe+r+ndAERSEeay8mlfOA==" saltValue="FA1azsn2MEGfbCn6e2GvnQ==" spinCount="100000" sheet="1" objects="1" scenarios="1" formatCells="0" selectLockedCell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2019-11-23T08:42:52Z</dcterms:created>
  <dcterms:modified xsi:type="dcterms:W3CDTF">2020-03-28T04:57:25Z</dcterms:modified>
</cp:coreProperties>
</file>